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Mirek\MyPrograms\LinPolCalc\"/>
    </mc:Choice>
  </mc:AlternateContent>
  <xr:revisionPtr revIDLastSave="0" documentId="13_ncr:1_{888FCE4A-6AF3-4799-9619-5DF98B3545C5}" xr6:coauthVersionLast="47" xr6:coauthVersionMax="47" xr10:uidLastSave="{00000000-0000-0000-0000-000000000000}"/>
  <bookViews>
    <workbookView xWindow="-108" yWindow="-108" windowWidth="23256" windowHeight="12576" xr2:uid="{DC91D70D-FC0D-458E-B8ED-261F21167E2A}"/>
  </bookViews>
  <sheets>
    <sheet name="LinPolCalc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9" i="1" l="1"/>
  <c r="F18" i="1"/>
  <c r="F21" i="1" l="1"/>
  <c r="G21" i="1" s="1"/>
  <c r="R17" i="1" s="1"/>
  <c r="F20" i="1"/>
  <c r="G20" i="1" s="1"/>
  <c r="R15" i="1" s="1"/>
  <c r="J15" i="1" l="1"/>
  <c r="J17" i="1" s="1"/>
</calcChain>
</file>

<file path=xl/sharedStrings.xml><?xml version="1.0" encoding="utf-8"?>
<sst xmlns="http://schemas.openxmlformats.org/spreadsheetml/2006/main" count="23" uniqueCount="21">
  <si>
    <t>A</t>
  </si>
  <si>
    <t>A =</t>
  </si>
  <si>
    <t>B</t>
  </si>
  <si>
    <t>B =</t>
  </si>
  <si>
    <t>α =</t>
  </si>
  <si>
    <t>β =</t>
  </si>
  <si>
    <t>e.g. = -13 dB</t>
  </si>
  <si>
    <t>e.g. = -17 dB</t>
  </si>
  <si>
    <t>deg</t>
  </si>
  <si>
    <t>losses to pure horizontal polarization -</t>
  </si>
  <si>
    <t>losses to pure vertical polarization -</t>
  </si>
  <si>
    <t>dB</t>
  </si>
  <si>
    <t>a</t>
  </si>
  <si>
    <t>b</t>
  </si>
  <si>
    <t>results</t>
  </si>
  <si>
    <t>by OK2AQ</t>
  </si>
  <si>
    <t>Calculation  of signal plane angles and losses for linear polarized</t>
  </si>
  <si>
    <t xml:space="preserve"> H/V switchable antenna</t>
  </si>
  <si>
    <t xml:space="preserve">  signal level from vertical antenna showed by WSJT-X </t>
  </si>
  <si>
    <t xml:space="preserve">  signal level from horizontal antenna showed by WSJT-X </t>
  </si>
  <si>
    <t>inputs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</si>
</sst>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8" x14ac:knownFonts="1">
    <font>
      <sz val="11"/>
      <color theme="1"/>
      <name val="Aptos Narrow"/>
      <family val="2"/>
      <charset val="238"/>
      <scheme val="minor"/>
    </font>
    <font>
      <sz val="16"/>
      <color theme="1"/>
      <name val="Aptos Narrow"/>
      <family val="2"/>
      <scheme val="minor"/>
    </font>
    <font>
      <sz val="20"/>
      <color theme="1"/>
      <name val="Aptos Narrow"/>
      <family val="2"/>
      <scheme val="minor"/>
    </font>
    <font>
      <sz val="20"/>
      <color theme="1"/>
      <name val="Aptos Narrow"/>
      <family val="2"/>
    </font>
    <font>
      <sz val="20"/>
      <color theme="1"/>
      <name val="Aptos Narrow"/>
      <family val="2"/>
      <charset val="238"/>
      <scheme val="minor"/>
    </font>
    <font>
      <sz val="16"/>
      <color theme="1"/>
      <name val="Aptos Narrow"/>
      <family val="2"/>
      <charset val="238"/>
      <scheme val="minor"/>
    </font>
    <font>
      <b/>
      <sz val="18"/>
      <color theme="1"/>
      <name val="Aptos Narrow"/>
      <family val="2"/>
      <scheme val="minor"/>
    </font>
    <font>
      <sz val="12"/>
      <color theme="1"/>
      <name val="Aptos Narrow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theme="7" tint="0.39994506668294322"/>
        <bgColor indexed="64"/>
      </patternFill>
    </fill>
  </fills>
  <borders count="2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4" fillId="3" borderId="0" xfId="0" applyFont="1" applyFill="1"/>
    <xf numFmtId="0" fontId="5" fillId="3" borderId="0" xfId="0" applyFont="1" applyFill="1"/>
    <xf numFmtId="0" fontId="6" fillId="0" borderId="0" xfId="0" applyFont="1"/>
    <xf numFmtId="49" fontId="7" fillId="0" borderId="0" xfId="0" applyNumberFormat="1" applyFont="1"/>
    <xf numFmtId="49" fontId="7" fillId="3" borderId="0" xfId="0" applyNumberFormat="1" applyFont="1" applyFill="1" applyAlignment="1">
      <alignment horizontal="center"/>
    </xf>
    <xf numFmtId="49" fontId="7" fillId="2" borderId="0" xfId="0" applyNumberFormat="1" applyFont="1" applyFill="1" applyAlignment="1">
      <alignment horizontal="center"/>
    </xf>
    <xf numFmtId="49" fontId="7" fillId="0" borderId="0" xfId="0" applyNumberFormat="1" applyFont="1" applyAlignment="1">
      <alignment horizontal="center"/>
    </xf>
    <xf numFmtId="164" fontId="5" fillId="3" borderId="0" xfId="0" applyNumberFormat="1" applyFont="1" applyFill="1"/>
    <xf numFmtId="0" fontId="5" fillId="2" borderId="1" xfId="0" applyFont="1" applyFill="1" applyBorder="1" applyAlignment="1">
      <alignment horizontal="center"/>
    </xf>
    <xf numFmtId="164" fontId="5" fillId="0" borderId="0" xfId="0" applyNumberFormat="1" applyFont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</xdr:colOff>
      <xdr:row>6</xdr:row>
      <xdr:rowOff>175260</xdr:rowOff>
    </xdr:from>
    <xdr:to>
      <xdr:col>7</xdr:col>
      <xdr:colOff>210312</xdr:colOff>
      <xdr:row>16</xdr:row>
      <xdr:rowOff>119241</xdr:rowOff>
    </xdr:to>
    <xdr:pic>
      <xdr:nvPicPr>
        <xdr:cNvPr id="59" name="Obrázek 58">
          <a:extLst>
            <a:ext uri="{FF2B5EF4-FFF2-40B4-BE49-F238E27FC236}">
              <a16:creationId xmlns:a16="http://schemas.microsoft.com/office/drawing/2014/main" id="{47EBCA75-58D7-B152-469A-F08538CD57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7220" y="906780"/>
          <a:ext cx="4035552" cy="254508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6C2AF3-3AAB-4A7B-8C61-A9FFAAD8A94E}">
  <dimension ref="E6:V21"/>
  <sheetViews>
    <sheetView showGridLines="0" tabSelected="1" zoomScale="107" zoomScaleNormal="107" workbookViewId="0">
      <selection activeCell="J11" sqref="J11"/>
    </sheetView>
  </sheetViews>
  <sheetFormatPr defaultRowHeight="14.4" x14ac:dyDescent="0.3"/>
  <cols>
    <col min="6" max="6" width="11.44140625" customWidth="1"/>
    <col min="18" max="18" width="7.6640625" customWidth="1"/>
    <col min="19" max="19" width="16.77734375" customWidth="1"/>
    <col min="21" max="21" width="0" hidden="1" customWidth="1"/>
  </cols>
  <sheetData>
    <row r="6" spans="9:22" ht="23.4" x14ac:dyDescent="0.45">
      <c r="J6" s="8" t="s">
        <v>16</v>
      </c>
    </row>
    <row r="7" spans="9:22" ht="23.4" x14ac:dyDescent="0.45">
      <c r="J7" s="8" t="s">
        <v>17</v>
      </c>
    </row>
    <row r="8" spans="9:22" ht="21" x14ac:dyDescent="0.4">
      <c r="J8" s="12"/>
      <c r="L8" s="12"/>
      <c r="M8" s="9"/>
      <c r="O8" s="12"/>
      <c r="P8" s="9"/>
      <c r="S8" s="2" t="s">
        <v>15</v>
      </c>
    </row>
    <row r="9" spans="9:22" ht="21.6" thickBot="1" x14ac:dyDescent="0.45">
      <c r="J9" s="11" t="s">
        <v>20</v>
      </c>
      <c r="L9" s="12"/>
      <c r="O9" s="12"/>
      <c r="V9" s="2"/>
    </row>
    <row r="10" spans="9:22" ht="26.4" thickBot="1" x14ac:dyDescent="0.55000000000000004">
      <c r="I10" s="1" t="s">
        <v>1</v>
      </c>
      <c r="J10" s="14">
        <v>-13</v>
      </c>
      <c r="K10" s="2" t="s">
        <v>19</v>
      </c>
      <c r="S10" s="2" t="s">
        <v>6</v>
      </c>
      <c r="T10" s="2"/>
      <c r="U10" s="4"/>
    </row>
    <row r="11" spans="9:22" ht="15" thickBot="1" x14ac:dyDescent="0.35"/>
    <row r="12" spans="9:22" ht="26.4" thickBot="1" x14ac:dyDescent="0.55000000000000004">
      <c r="I12" s="1" t="s">
        <v>3</v>
      </c>
      <c r="J12" s="14">
        <v>-17</v>
      </c>
      <c r="K12" s="2" t="s">
        <v>18</v>
      </c>
      <c r="S12" s="2" t="s">
        <v>7</v>
      </c>
      <c r="T12" s="2"/>
      <c r="U12" s="4"/>
    </row>
    <row r="14" spans="9:22" ht="15.6" x14ac:dyDescent="0.3">
      <c r="J14" s="10" t="s">
        <v>14</v>
      </c>
    </row>
    <row r="15" spans="9:22" ht="25.8" x14ac:dyDescent="0.5">
      <c r="I15" s="3" t="s">
        <v>4</v>
      </c>
      <c r="J15" s="6">
        <f>DEGREES(ATAN((ABS(G21)/ABS(G20))))</f>
        <v>21.707856146309069</v>
      </c>
      <c r="K15" s="2" t="s">
        <v>8</v>
      </c>
      <c r="L15" s="5" t="s">
        <v>9</v>
      </c>
      <c r="M15" s="2"/>
      <c r="Q15" s="15"/>
      <c r="R15" s="13">
        <f>10*LOG10(100/G20)</f>
        <v>1.4554046310929361</v>
      </c>
      <c r="S15" s="7" t="s">
        <v>11</v>
      </c>
    </row>
    <row r="17" spans="5:19" ht="25.8" x14ac:dyDescent="0.5">
      <c r="I17" s="3" t="s">
        <v>5</v>
      </c>
      <c r="J17" s="6">
        <f>90-J15</f>
        <v>68.292143853690931</v>
      </c>
      <c r="K17" s="2" t="s">
        <v>8</v>
      </c>
      <c r="L17" s="2" t="s">
        <v>10</v>
      </c>
      <c r="Q17" s="15"/>
      <c r="R17" s="13">
        <f>10*LOG10(100/G21)</f>
        <v>5.4554046310929376</v>
      </c>
      <c r="S17" s="7" t="s">
        <v>11</v>
      </c>
    </row>
    <row r="18" spans="5:19" hidden="1" x14ac:dyDescent="0.3">
      <c r="E18" t="s">
        <v>0</v>
      </c>
      <c r="F18">
        <f>(10^(0.1*ABS(J12)))</f>
        <v>50.118723362727259</v>
      </c>
    </row>
    <row r="19" spans="5:19" hidden="1" x14ac:dyDescent="0.3">
      <c r="E19" t="s">
        <v>2</v>
      </c>
      <c r="F19">
        <f>(10^(0.1*ABS(J10)))</f>
        <v>19.952623149688804</v>
      </c>
    </row>
    <row r="20" spans="5:19" hidden="1" x14ac:dyDescent="0.3">
      <c r="E20" t="s">
        <v>12</v>
      </c>
      <c r="F20">
        <f>100/(F18+F19)</f>
        <v>1.4271168598462831</v>
      </c>
      <c r="G20">
        <f>F18*F20</f>
        <v>71.525275104919871</v>
      </c>
    </row>
    <row r="21" spans="5:19" hidden="1" x14ac:dyDescent="0.3">
      <c r="E21" t="s">
        <v>13</v>
      </c>
      <c r="F21">
        <f>100/(F18+F19)</f>
        <v>1.4271168598462831</v>
      </c>
      <c r="G21">
        <f>F21*F19</f>
        <v>28.47472489508014</v>
      </c>
    </row>
  </sheetData>
  <sheetProtection selectLockedCells="1" selectUnlockedCells="1"/>
  <pageMargins left="0.7" right="0.7" top="0.78740157499999996" bottom="0.78740157499999996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LinPolCalc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Kasal Miroslav (1033)</dc:creator>
  <cp:lastModifiedBy>Kasal Miroslav (1033)</cp:lastModifiedBy>
  <dcterms:created xsi:type="dcterms:W3CDTF">2025-02-03T14:26:33Z</dcterms:created>
  <dcterms:modified xsi:type="dcterms:W3CDTF">2025-02-08T10:25:32Z</dcterms:modified>
</cp:coreProperties>
</file>